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/>
  <mc:AlternateContent xmlns:mc="http://schemas.openxmlformats.org/markup-compatibility/2006">
    <mc:Choice Requires="x15">
      <x15ac:absPath xmlns:x15ac="http://schemas.microsoft.com/office/spreadsheetml/2010/11/ac" url="D:\O\TKM\018\1 výzva\"/>
    </mc:Choice>
  </mc:AlternateContent>
  <xr:revisionPtr revIDLastSave="0" documentId="13_ncr:1_{07AAAE6F-DEEE-493D-BFA3-852F3C09FC48}" xr6:coauthVersionLast="36" xr6:coauthVersionMax="47" xr10:uidLastSave="{00000000-0000-0000-0000-000000000000}"/>
  <bookViews>
    <workbookView xWindow="-120" yWindow="-120" windowWidth="29040" windowHeight="176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91029"/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<sst xmlns="http://schemas.openxmlformats.org/spreadsheetml/2006/main" count="41" uniqueCount="39">
  <si>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</si>
  <si>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</si>
  <si>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</si>
  <si>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</si>
  <si>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</si>
  <si>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</si>
  <si>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</si>
  <si>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</si>
  <si>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</si>
  <si>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</si>
  <si>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</si>
  <si>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</si>
  <si>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30232100-5 - Tiskárny a kresliče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</si>
  <si>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</si>
  <si>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</si>
  <si>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</si>
  <si>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</si>
  <si>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</si>
  <si>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 xml:space="preserve">Financováno
 z projektových finančních prostředků 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</si>
  <si>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</si>
  <si>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</si>
  <si>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</si>
  <si>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</si>
  <si>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</si>
  <si>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</si>
  <si>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</si>
  <si>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</si>
  <si>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</si>
  <si>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</si>
  <si>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</si>
  <si>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018 - 2021 </t>
  </si>
  <si>
    <t>Tiskárna štítků - label printer</t>
  </si>
  <si>
    <t>Tiskárna štítků pro evidenci archeologických nálezů (Label printer).
Digitální tiskárna štítků pro katalogizaci archeologických nálezů - štítkovač pro pásky k nalepení na papírové sáčky, kartony, papírové a plastové krabice, plastové sáčky.
Produkce štítků s textem a čárkovým kódem.
Různorodá forma textu.
Termotransferová a přímá termální technologie tisku.
Vysoká kapacita barvonosné pásky o délce min. 300 m pro minimalizaci prostojů.
Tisk ve vysokém rozlišení min. 300 dpi pro ostrý text a čárové kódy, vysokorychlostní tisk.
Připojení k počítači.
Wi-Fi, USB, Bluetooth, LAN.</t>
  </si>
  <si>
    <t>ANO</t>
  </si>
  <si>
    <t>Název projektu: Archeologie temného dědictví. Nacistické a komunistické tábory na pomezí Bavorska a Čech. 
Reg. číslo: 345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</si>
  <si>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</si>
  <si>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Sabina Mattová, Ph.D.,
Tel.: 702 020 897,
37763 5103</t>
  </si>
  <si>
    <t>Sedláčkova 15, 
301 00 Plzeň, 
Fakulta filozofická - Katedra archeologie, 
místnost SP 401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</si>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</sst>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0" fillId="0" borderId="6" xfId="0" applyBorder="1" applyProtection="1"/>
    <xf numFmtId="164" fontId="0" fillId="0" borderId="0" xfId="0" applyNumberFormat="1" applyFill="1" applyBorder="1" applyAlignment="1" applyProtection="1">
      <alignment horizontal="right" vertical="center" indent="1"/>
    </xf>
    <xf numFmtId="3" fontId="0" fillId="2" borderId="3" xfId="0" applyNumberForma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2" fillId="4" borderId="4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center" wrapText="1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5"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C1" zoomScale="55" zoomScaleNormal="55" workbookViewId="0">
      <selection activeCell="M21" sqref="M21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0" customWidth="1"/>
    <col min="5" max="5" width="12.42578125" style="2" customWidth="1"/>
    <col min="6" max="6" width="99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63.42578125" style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 x14ac:dyDescent="0.25">
      <c r="B1" s="63" t="s">
        <v>30</v>
      </c>
      <c r="C1" s="64"/>
      <c r="D1" s="64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58"/>
      <c r="E3" s="58"/>
      <c r="F3" s="58"/>
      <c r="G3" s="41"/>
      <c r="H3" s="41"/>
      <c r="I3" s="41"/>
      <c r="J3" s="41"/>
      <c r="K3" s="41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55" t="s">
        <v>2</v>
      </c>
      <c r="N5" s="20"/>
      <c r="O5" s="20"/>
      <c r="Q5" s="19" t="s">
        <v>2</v>
      </c>
      <c r="U5" s="12"/>
    </row>
    <row r="6" spans="1:21" ht="69" customHeight="1" thickTop="1" thickBot="1" x14ac:dyDescent="0.3">
      <c r="B6" s="21" t="s">
        <v>3</v>
      </c>
      <c r="C6" s="22" t="s">
        <v>19</v>
      </c>
      <c r="D6" s="22" t="s">
        <v>4</v>
      </c>
      <c r="E6" s="22" t="s">
        <v>20</v>
      </c>
      <c r="F6" s="22" t="s">
        <v>29</v>
      </c>
      <c r="G6" s="23" t="s">
        <v>5</v>
      </c>
      <c r="H6" s="54" t="s">
        <v>14</v>
      </c>
      <c r="I6" s="22" t="s">
        <v>16</v>
      </c>
      <c r="J6" s="22" t="s">
        <v>18</v>
      </c>
      <c r="K6" s="22" t="s">
        <v>35</v>
      </c>
      <c r="L6" s="59" t="s">
        <v>21</v>
      </c>
      <c r="M6" s="22" t="s">
        <v>22</v>
      </c>
      <c r="N6" s="22" t="s">
        <v>24</v>
      </c>
      <c r="O6" s="22" t="s">
        <v>23</v>
      </c>
      <c r="P6" s="22" t="s">
        <v>6</v>
      </c>
      <c r="Q6" s="24" t="s">
        <v>7</v>
      </c>
      <c r="R6" s="59" t="s">
        <v>8</v>
      </c>
      <c r="S6" s="59" t="s">
        <v>9</v>
      </c>
      <c r="T6" s="22" t="s">
        <v>25</v>
      </c>
      <c r="U6" s="22" t="s">
        <v>26</v>
      </c>
    </row>
    <row r="7" spans="1:21" ht="203.25" customHeight="1" thickTop="1" thickBot="1" x14ac:dyDescent="0.3">
      <c r="A7" s="25"/>
      <c r="B7" s="44">
        <v>1</v>
      </c>
      <c r="C7" s="57" t="s">
        <v>31</v>
      </c>
      <c r="D7" s="45">
        <v>1</v>
      </c>
      <c r="E7" s="46" t="s">
        <v>15</v>
      </c>
      <c r="F7" s="47" t="s">
        <v>32</v>
      </c>
      <c r="G7" s="71"/>
      <c r="H7" s="53" t="s">
        <v>38</v>
      </c>
      <c r="I7" s="48" t="s">
        <v>17</v>
      </c>
      <c r="J7" s="46" t="s">
        <v>33</v>
      </c>
      <c r="K7" s="57" t="s">
        <v>34</v>
      </c>
      <c r="L7" s="57" t="s">
        <v>36</v>
      </c>
      <c r="M7" s="57" t="s">
        <v>37</v>
      </c>
      <c r="N7" s="56">
        <v>21</v>
      </c>
      <c r="O7" s="49">
        <f>D7*P7</f>
        <v>18620</v>
      </c>
      <c r="P7" s="50">
        <v>18620</v>
      </c>
      <c r="Q7" s="70"/>
      <c r="R7" s="51">
        <f>D7*Q7</f>
        <v>0</v>
      </c>
      <c r="S7" s="52" t="str">
        <f t="shared" ref="S7" si="0">IF(ISNUMBER(Q7), IF(Q7&gt;P7,"NEVYHOVUJE","VYHOVUJE")," ")</f>
        <v xml:space="preserve"> </v>
      </c>
      <c r="T7" s="46"/>
      <c r="U7" s="46" t="s">
        <v>12</v>
      </c>
    </row>
    <row r="8" spans="1:21" ht="23.45" customHeight="1" thickTop="1" thickBot="1" x14ac:dyDescent="0.3">
      <c r="C8" s="1"/>
      <c r="D8" s="1"/>
      <c r="E8" s="1"/>
      <c r="F8" s="5" t="s">
        <v>27</v>
      </c>
      <c r="G8" s="26"/>
      <c r="H8" s="1"/>
      <c r="I8" s="1"/>
      <c r="J8" s="1"/>
      <c r="M8" s="1"/>
      <c r="N8" s="1"/>
      <c r="O8" s="43"/>
      <c r="R8" s="42"/>
    </row>
    <row r="9" spans="1:21" ht="60.75" customHeight="1" thickTop="1" thickBot="1" x14ac:dyDescent="0.3">
      <c r="B9" s="65" t="s">
        <v>28</v>
      </c>
      <c r="C9" s="65"/>
      <c r="D9" s="65"/>
      <c r="E9" s="65"/>
      <c r="F9" s="65"/>
      <c r="G9" s="65"/>
      <c r="H9" s="65"/>
      <c r="I9" s="65"/>
      <c r="J9" s="27"/>
      <c r="K9" s="27"/>
      <c r="L9" s="12"/>
      <c r="M9" s="12"/>
      <c r="N9" s="28"/>
      <c r="O9" s="28"/>
      <c r="P9" s="29" t="s">
        <v>10</v>
      </c>
      <c r="Q9" s="66" t="s">
        <v>11</v>
      </c>
      <c r="R9" s="67"/>
      <c r="S9" s="68"/>
      <c r="U9" s="30"/>
    </row>
    <row r="10" spans="1:21" ht="33" customHeight="1" thickTop="1" thickBot="1" x14ac:dyDescent="0.3">
      <c r="B10" s="69" t="s">
        <v>13</v>
      </c>
      <c r="C10" s="69"/>
      <c r="D10" s="69"/>
      <c r="E10" s="69"/>
      <c r="F10" s="69"/>
      <c r="G10" s="69"/>
      <c r="H10" s="69"/>
      <c r="I10" s="31"/>
      <c r="J10" s="31"/>
      <c r="L10" s="32"/>
      <c r="M10" s="32"/>
      <c r="N10" s="33"/>
      <c r="O10" s="33"/>
      <c r="P10" s="34">
        <f>SUM(O7:O7)</f>
        <v>18620</v>
      </c>
      <c r="Q10" s="60">
        <f>SUM(R7:R7)</f>
        <v>0</v>
      </c>
      <c r="R10" s="61"/>
      <c r="S10" s="62"/>
    </row>
    <row r="11" spans="1:21" ht="18.600000000000001" customHeight="1" thickTop="1" x14ac:dyDescent="0.25">
      <c r="B11" s="35"/>
      <c r="C11" s="36"/>
      <c r="D11" s="37"/>
      <c r="E11" s="36"/>
      <c r="F11" s="36"/>
      <c r="G11" s="38"/>
      <c r="H11" s="38"/>
      <c r="I11" s="38"/>
      <c r="J11" s="38"/>
      <c r="M11" s="1"/>
    </row>
    <row r="12" spans="1:21" ht="18.600000000000001" customHeight="1" x14ac:dyDescent="0.25">
      <c r="B12" s="39"/>
      <c r="C12" s="39"/>
      <c r="D12" s="39"/>
      <c r="E12" s="39"/>
      <c r="F12" s="39"/>
      <c r="G12" s="39"/>
      <c r="H12" s="39"/>
      <c r="I12" s="39"/>
      <c r="J12" s="1"/>
      <c r="M12" s="1"/>
    </row>
    <row r="13" spans="1:21" ht="18.600000000000001" customHeight="1" x14ac:dyDescent="0.25">
      <c r="B13" s="39"/>
      <c r="C13" s="39"/>
      <c r="D13" s="39"/>
      <c r="E13" s="39"/>
      <c r="F13" s="39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iV7x+Ytk7+QGiq5ojTbLS3B8rUv6qfqnrfXin5bmw6I+9KpbNBi0Qo6Tj2j4Gz/6vMH9qMhfXrULjwWeeqjuiw==" saltValue="evilBd7VU75572A7IZM9kQ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14" priority="78">
      <formula>LEN(TRIM(B7))=0</formula>
    </cfRule>
  </conditionalFormatting>
  <conditionalFormatting sqref="B7">
    <cfRule type="cellIs" dxfId="13" priority="73" operator="greaterThanOrEqual">
      <formula>1</formula>
    </cfRule>
  </conditionalFormatting>
  <conditionalFormatting sqref="S7">
    <cfRule type="cellIs" dxfId="12" priority="70" operator="equal">
      <formula>"VYHOVUJE"</formula>
    </cfRule>
  </conditionalFormatting>
  <conditionalFormatting sqref="S7">
    <cfRule type="cellIs" dxfId="11" priority="69" operator="equal">
      <formula>"NEVYHOVUJE"</formula>
    </cfRule>
  </conditionalFormatting>
  <conditionalFormatting sqref="G7">
    <cfRule type="containsBlanks" dxfId="10" priority="60">
      <formula>LEN(TRIM(G7))=0</formula>
    </cfRule>
  </conditionalFormatting>
  <conditionalFormatting sqref="G7">
    <cfRule type="containsBlanks" dxfId="9" priority="59">
      <formula>LEN(TRIM(G7))=0</formula>
    </cfRule>
  </conditionalFormatting>
  <conditionalFormatting sqref="G7">
    <cfRule type="notContainsBlanks" dxfId="8" priority="58">
      <formula>LEN(TRIM(G7))&gt;0</formula>
    </cfRule>
  </conditionalFormatting>
  <conditionalFormatting sqref="G7">
    <cfRule type="notContainsBlanks" dxfId="7" priority="56">
      <formula>LEN(TRIM(G7))&gt;0</formula>
    </cfRule>
  </conditionalFormatting>
  <conditionalFormatting sqref="Q7">
    <cfRule type="containsBlanks" dxfId="6" priority="25">
      <formula>LEN(TRIM(Q7))=0</formula>
    </cfRule>
  </conditionalFormatting>
  <conditionalFormatting sqref="Q7">
    <cfRule type="notContainsBlanks" dxfId="5" priority="24">
      <formula>LEN(TRIM(Q7))&gt;0</formula>
    </cfRule>
  </conditionalFormatting>
  <conditionalFormatting sqref="Q7">
    <cfRule type="notContainsBlanks" dxfId="4" priority="23">
      <formula>LEN(TRIM(Q7))&gt;0</formula>
    </cfRule>
  </conditionalFormatting>
  <conditionalFormatting sqref="H7">
    <cfRule type="containsBlanks" dxfId="3" priority="4">
      <formula>LEN(TRIM(H7))=0</formula>
    </cfRule>
  </conditionalFormatting>
  <conditionalFormatting sqref="H7">
    <cfRule type="containsBlanks" dxfId="2" priority="3">
      <formula>LEN(TRIM(H7))=0</formula>
    </cfRule>
  </conditionalFormatting>
  <conditionalFormatting sqref="H7">
    <cfRule type="notContainsBlanks" dxfId="1" priority="2">
      <formula>LEN(TRIM(H7))&gt;0</formula>
    </cfRule>
  </conditionalFormatting>
  <conditionalFormatting sqref="H7">
    <cfRule type="notContainsBlanks" dxfId="0" priority="1">
      <formula>LEN(TRIM(H7))&gt;0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2021-06-10T06:35:15Z</cp:lastPrinted>
  <dcterms:created xsi:type="dcterms:W3CDTF">2014-03-05T12:43:32Z</dcterms:created>
  <dcterms:modified xsi:type="dcterms:W3CDTF">2021-10-22T06:38:34Z</dcterms:modified>
</cp:coreProperties>
</file>